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4(2024)" sheetId="1" r:id="rId1"/>
  </sheets>
  <definedNames>
    <definedName name="_xlnm.Print_Titles" localSheetId="0">'14(2024)'!$1:$7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0" i="1"/>
  <c r="C16" i="1"/>
  <c r="C17" i="1"/>
  <c r="C15" i="1"/>
  <c r="C20" i="1"/>
  <c r="C21" i="1"/>
  <c r="C19" i="1"/>
  <c r="C24" i="1"/>
  <c r="C25" i="1"/>
  <c r="C23" i="1"/>
  <c r="C27" i="1"/>
  <c r="C28" i="1"/>
  <c r="C29" i="1"/>
  <c r="C26" i="1"/>
  <c r="C8" i="1"/>
  <c r="D11" i="1"/>
  <c r="D12" i="1"/>
  <c r="D13" i="1"/>
  <c r="D10" i="1"/>
  <c r="D16" i="1"/>
  <c r="D17" i="1"/>
  <c r="D15" i="1"/>
  <c r="D20" i="1"/>
  <c r="D21" i="1"/>
  <c r="D19" i="1"/>
  <c r="D24" i="1"/>
  <c r="D25" i="1"/>
  <c r="D23" i="1"/>
  <c r="D27" i="1"/>
  <c r="D28" i="1"/>
  <c r="D29" i="1"/>
  <c r="D26" i="1"/>
  <c r="D8" i="1"/>
  <c r="E15" i="1"/>
  <c r="E10" i="1"/>
  <c r="E19" i="1"/>
  <c r="E23" i="1"/>
  <c r="E26" i="1"/>
  <c r="E8" i="1"/>
  <c r="F15" i="1"/>
  <c r="F10" i="1"/>
  <c r="F19" i="1"/>
  <c r="F23" i="1"/>
  <c r="F26" i="1"/>
  <c r="F8" i="1"/>
  <c r="G15" i="1"/>
  <c r="G10" i="1"/>
  <c r="G19" i="1"/>
  <c r="G23" i="1"/>
  <c r="G26" i="1"/>
  <c r="G8" i="1"/>
  <c r="H15" i="1"/>
  <c r="H10" i="1"/>
  <c r="H19" i="1"/>
  <c r="H23" i="1"/>
  <c r="H26" i="1"/>
  <c r="H8" i="1"/>
</calcChain>
</file>

<file path=xl/sharedStrings.xml><?xml version="1.0" encoding="utf-8"?>
<sst xmlns="http://schemas.openxmlformats.org/spreadsheetml/2006/main" count="37" uniqueCount="31">
  <si>
    <t>Total</t>
  </si>
  <si>
    <t>Porcentaje
(1)</t>
  </si>
  <si>
    <t>Sexo</t>
  </si>
  <si>
    <t>Sede</t>
  </si>
  <si>
    <t>Hombres</t>
  </si>
  <si>
    <t>Mujeres</t>
  </si>
  <si>
    <t>Ciudad universitaria</t>
  </si>
  <si>
    <t>Centros regionales</t>
  </si>
  <si>
    <t>TOTAL</t>
  </si>
  <si>
    <t>(1) De existir diferencia entre el total y los parciales, se debe al redondeo.</t>
  </si>
  <si>
    <t xml:space="preserve">- Cantidad nula o cero. </t>
  </si>
  <si>
    <t>Técnico</t>
  </si>
  <si>
    <t>Licenciatura</t>
  </si>
  <si>
    <t>Profesorado</t>
  </si>
  <si>
    <t>Posgrado</t>
  </si>
  <si>
    <t>Maestría</t>
  </si>
  <si>
    <t>Doctorado</t>
  </si>
  <si>
    <t>Facultad de Educación Especial</t>
  </si>
  <si>
    <t>Facultad de Educación Social y</t>
  </si>
  <si>
    <t>Facultad de Ciencias Médicas</t>
  </si>
  <si>
    <t>y Clínicas</t>
  </si>
  <si>
    <t>Facultad de Biociencias y</t>
  </si>
  <si>
    <t>Salud Pública</t>
  </si>
  <si>
    <t>Decanato de Posgrado</t>
  </si>
  <si>
    <t>y Pedagógica</t>
  </si>
  <si>
    <t>Fuente: Departamento de Estadística de la Universidad Especializada de Las Américas (Udelas).</t>
  </si>
  <si>
    <t>Graduados</t>
  </si>
  <si>
    <t xml:space="preserve"> Y SEDE, SEGÚN FACULTAD Y TÍTULO OBTENIDO: AÑO 2024</t>
  </si>
  <si>
    <t>Facultad y título obtenido</t>
  </si>
  <si>
    <t>Desarrollo Humano</t>
  </si>
  <si>
    <t>Cuadro 14. GRADUADOS EN LA UNIVERSIDAD ESPECIALIZADA DE LAS AMÉRICAS,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</si>
</sst>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,##0;&quot;-&quot;;&quot;-&quot;"/>
    <numFmt numFmtId="166" formatCode="0.0"/>
    <numFmt numFmtId="167" formatCode="#,##0.0;[Red]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/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2" fillId="0" borderId="1" xfId="0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Border="1"/>
    <xf numFmtId="164" fontId="1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64" fontId="3" fillId="0" borderId="3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right" vertical="center" wrapText="1"/>
    </xf>
    <xf numFmtId="166" fontId="2" fillId="0" borderId="3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167" fontId="1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/>
    <xf numFmtId="164" fontId="5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1.7109375" style="1" customWidth="1"/>
    <col min="2" max="2" width="29.7109375" style="1" customWidth="1"/>
    <col min="3" max="3" width="9.7109375" style="30" customWidth="1"/>
    <col min="4" max="4" width="10.7109375" style="41" customWidth="1"/>
    <col min="5" max="6" width="9.7109375" style="31" customWidth="1"/>
    <col min="7" max="7" width="12.42578125" style="31" customWidth="1"/>
    <col min="8" max="8" width="10.7109375" style="32" customWidth="1"/>
    <col min="9" max="9" width="11.42578125" style="1"/>
    <col min="10" max="16384" width="11.42578125" style="2"/>
  </cols>
  <sheetData>
    <row r="1" spans="1:9" ht="17.100000000000001" customHeight="1" x14ac:dyDescent="0.2">
      <c r="A1" s="48" t="s">
        <v>30</v>
      </c>
      <c r="B1" s="48"/>
      <c r="C1" s="48"/>
      <c r="D1" s="48"/>
      <c r="E1" s="48"/>
      <c r="F1" s="48"/>
      <c r="G1" s="48"/>
      <c r="H1" s="48"/>
    </row>
    <row r="2" spans="1:9" ht="17.100000000000001" customHeight="1" x14ac:dyDescent="0.2">
      <c r="A2" s="48" t="s">
        <v>27</v>
      </c>
      <c r="B2" s="48"/>
      <c r="C2" s="48"/>
      <c r="D2" s="48"/>
      <c r="E2" s="48"/>
      <c r="F2" s="48"/>
      <c r="G2" s="48"/>
      <c r="H2" s="48"/>
    </row>
    <row r="3" spans="1:9" s="1" customFormat="1" ht="12.6" customHeight="1" x14ac:dyDescent="0.2">
      <c r="A3" s="3"/>
      <c r="B3" s="3"/>
      <c r="C3" s="4"/>
      <c r="D3" s="34"/>
      <c r="E3" s="5"/>
      <c r="F3" s="5"/>
      <c r="G3" s="5"/>
      <c r="H3" s="5"/>
    </row>
    <row r="4" spans="1:9" ht="22.5" customHeight="1" x14ac:dyDescent="0.2">
      <c r="A4" s="49" t="s">
        <v>28</v>
      </c>
      <c r="B4" s="49"/>
      <c r="C4" s="49" t="s">
        <v>26</v>
      </c>
      <c r="D4" s="49"/>
      <c r="E4" s="49"/>
      <c r="F4" s="49"/>
      <c r="G4" s="49"/>
      <c r="H4" s="49"/>
    </row>
    <row r="5" spans="1:9" ht="22.5" customHeight="1" x14ac:dyDescent="0.2">
      <c r="A5" s="49"/>
      <c r="B5" s="49"/>
      <c r="C5" s="50" t="s">
        <v>0</v>
      </c>
      <c r="D5" s="51" t="s">
        <v>1</v>
      </c>
      <c r="E5" s="50" t="s">
        <v>2</v>
      </c>
      <c r="F5" s="50"/>
      <c r="G5" s="50" t="s">
        <v>3</v>
      </c>
      <c r="H5" s="50"/>
    </row>
    <row r="6" spans="1:9" ht="30" customHeight="1" x14ac:dyDescent="0.2">
      <c r="A6" s="49"/>
      <c r="B6" s="49"/>
      <c r="C6" s="50"/>
      <c r="D6" s="51"/>
      <c r="E6" s="47" t="s">
        <v>4</v>
      </c>
      <c r="F6" s="47" t="s">
        <v>5</v>
      </c>
      <c r="G6" s="47" t="s">
        <v>6</v>
      </c>
      <c r="H6" s="47" t="s">
        <v>7</v>
      </c>
    </row>
    <row r="7" spans="1:9" s="1" customFormat="1" ht="12.75" customHeight="1" x14ac:dyDescent="0.2">
      <c r="A7" s="6"/>
      <c r="B7" s="6"/>
      <c r="C7" s="7"/>
      <c r="D7" s="35"/>
      <c r="E7" s="7"/>
      <c r="F7" s="8"/>
      <c r="G7" s="33"/>
      <c r="H7" s="9"/>
    </row>
    <row r="8" spans="1:9" s="11" customFormat="1" ht="22.5" customHeight="1" x14ac:dyDescent="0.2">
      <c r="A8" s="48" t="s">
        <v>8</v>
      </c>
      <c r="B8" s="48"/>
      <c r="C8" s="10">
        <f t="shared" ref="C8:H8" si="0">SUM(C10,C15,C19,C23,C26)</f>
        <v>2867</v>
      </c>
      <c r="D8" s="45">
        <f t="shared" si="0"/>
        <v>100</v>
      </c>
      <c r="E8" s="10">
        <f t="shared" si="0"/>
        <v>659</v>
      </c>
      <c r="F8" s="10">
        <f t="shared" si="0"/>
        <v>2208</v>
      </c>
      <c r="G8" s="10">
        <f t="shared" si="0"/>
        <v>1109</v>
      </c>
      <c r="H8" s="10">
        <f t="shared" si="0"/>
        <v>1758</v>
      </c>
      <c r="I8" s="42"/>
    </row>
    <row r="9" spans="1:9" ht="22.5" customHeight="1" x14ac:dyDescent="0.2">
      <c r="A9" s="43" t="s">
        <v>17</v>
      </c>
      <c r="B9" s="2"/>
      <c r="C9" s="13"/>
      <c r="D9" s="37"/>
      <c r="E9" s="20"/>
      <c r="F9" s="20"/>
      <c r="G9" s="20"/>
      <c r="H9" s="21"/>
    </row>
    <row r="10" spans="1:9" ht="14.1" customHeight="1" x14ac:dyDescent="0.2">
      <c r="A10" s="2" t="s">
        <v>24</v>
      </c>
      <c r="B10" s="2"/>
      <c r="C10" s="13">
        <f t="shared" ref="C10:H10" si="1">SUM(C11:C13)</f>
        <v>1253</v>
      </c>
      <c r="D10" s="37">
        <f t="shared" si="1"/>
        <v>43.704220439483784</v>
      </c>
      <c r="E10" s="20">
        <f t="shared" si="1"/>
        <v>207</v>
      </c>
      <c r="F10" s="20">
        <f t="shared" si="1"/>
        <v>1046</v>
      </c>
      <c r="G10" s="20">
        <f t="shared" si="1"/>
        <v>361</v>
      </c>
      <c r="H10" s="21">
        <f t="shared" si="1"/>
        <v>892</v>
      </c>
    </row>
    <row r="11" spans="1:9" ht="16.5" customHeight="1" x14ac:dyDescent="0.2">
      <c r="B11" s="1" t="s">
        <v>11</v>
      </c>
      <c r="C11" s="13">
        <f>SUM(E11:F11)</f>
        <v>351</v>
      </c>
      <c r="D11" s="36">
        <f>C11/$C$8*100</f>
        <v>12.242762469480294</v>
      </c>
      <c r="E11" s="19">
        <v>44</v>
      </c>
      <c r="F11" s="19">
        <v>307</v>
      </c>
      <c r="G11" s="19">
        <v>92</v>
      </c>
      <c r="H11" s="18">
        <v>259</v>
      </c>
    </row>
    <row r="12" spans="1:9" ht="16.5" customHeight="1" x14ac:dyDescent="0.2">
      <c r="B12" s="1" t="s">
        <v>12</v>
      </c>
      <c r="C12" s="13">
        <f>SUM(E12:F12)</f>
        <v>489</v>
      </c>
      <c r="D12" s="36">
        <f>C12/$C$8*100</f>
        <v>17.056156260899897</v>
      </c>
      <c r="E12" s="19">
        <v>64</v>
      </c>
      <c r="F12" s="19">
        <v>425</v>
      </c>
      <c r="G12" s="19">
        <v>169</v>
      </c>
      <c r="H12" s="18">
        <v>320</v>
      </c>
    </row>
    <row r="13" spans="1:9" ht="16.5" customHeight="1" x14ac:dyDescent="0.2">
      <c r="B13" s="1" t="s">
        <v>13</v>
      </c>
      <c r="C13" s="13">
        <f t="shared" ref="C13" si="2">SUM(E13:F13)</f>
        <v>413</v>
      </c>
      <c r="D13" s="36">
        <f>C13/$C$8*100</f>
        <v>14.405301709103593</v>
      </c>
      <c r="E13" s="19">
        <v>99</v>
      </c>
      <c r="F13" s="19">
        <v>314</v>
      </c>
      <c r="G13" s="19">
        <v>100</v>
      </c>
      <c r="H13" s="18">
        <v>313</v>
      </c>
    </row>
    <row r="14" spans="1:9" ht="24.95" customHeight="1" x14ac:dyDescent="0.2">
      <c r="A14" s="1" t="s">
        <v>18</v>
      </c>
      <c r="B14" s="2"/>
      <c r="C14" s="13"/>
      <c r="D14" s="37"/>
      <c r="E14" s="20"/>
      <c r="F14" s="20"/>
      <c r="G14" s="20"/>
      <c r="H14" s="21"/>
    </row>
    <row r="15" spans="1:9" ht="14.1" customHeight="1" x14ac:dyDescent="0.2">
      <c r="A15" s="1" t="s">
        <v>29</v>
      </c>
      <c r="B15" s="2"/>
      <c r="C15" s="13">
        <f t="shared" ref="C15:H15" si="3">SUM(C16:C17)</f>
        <v>426</v>
      </c>
      <c r="D15" s="37">
        <f t="shared" si="3"/>
        <v>14.858737356121381</v>
      </c>
      <c r="E15" s="20">
        <f t="shared" si="3"/>
        <v>103</v>
      </c>
      <c r="F15" s="20">
        <f t="shared" si="3"/>
        <v>323</v>
      </c>
      <c r="G15" s="20">
        <f t="shared" si="3"/>
        <v>248</v>
      </c>
      <c r="H15" s="21">
        <f t="shared" si="3"/>
        <v>178</v>
      </c>
    </row>
    <row r="16" spans="1:9" ht="16.5" customHeight="1" x14ac:dyDescent="0.2">
      <c r="B16" s="1" t="s">
        <v>11</v>
      </c>
      <c r="C16" s="13">
        <f>SUM(E16:F16)</f>
        <v>168</v>
      </c>
      <c r="D16" s="36">
        <f>C16/$C$8*100</f>
        <v>5.8597837460760376</v>
      </c>
      <c r="E16" s="19">
        <v>55</v>
      </c>
      <c r="F16" s="19">
        <v>113</v>
      </c>
      <c r="G16" s="19">
        <v>75</v>
      </c>
      <c r="H16" s="18">
        <v>93</v>
      </c>
    </row>
    <row r="17" spans="1:8" ht="16.5" customHeight="1" x14ac:dyDescent="0.2">
      <c r="B17" s="1" t="s">
        <v>12</v>
      </c>
      <c r="C17" s="13">
        <f>SUM(E17:F17)</f>
        <v>258</v>
      </c>
      <c r="D17" s="36">
        <f>C17/$C$8*100</f>
        <v>8.9989536100453424</v>
      </c>
      <c r="E17" s="19">
        <v>48</v>
      </c>
      <c r="F17" s="19">
        <v>210</v>
      </c>
      <c r="G17" s="19">
        <v>173</v>
      </c>
      <c r="H17" s="18">
        <v>85</v>
      </c>
    </row>
    <row r="18" spans="1:8" s="1" customFormat="1" ht="24.95" customHeight="1" x14ac:dyDescent="0.2">
      <c r="A18" s="44" t="s">
        <v>19</v>
      </c>
      <c r="C18" s="13"/>
      <c r="D18" s="37"/>
      <c r="E18" s="20"/>
      <c r="F18" s="20"/>
      <c r="G18" s="20"/>
      <c r="H18" s="21"/>
    </row>
    <row r="19" spans="1:8" s="1" customFormat="1" ht="14.1" customHeight="1" x14ac:dyDescent="0.2">
      <c r="A19" s="44" t="s">
        <v>20</v>
      </c>
      <c r="C19" s="13">
        <f t="shared" ref="C19:H19" si="4">SUM(C20:C21)</f>
        <v>466</v>
      </c>
      <c r="D19" s="37">
        <f t="shared" si="4"/>
        <v>16.253923962329964</v>
      </c>
      <c r="E19" s="20">
        <f t="shared" si="4"/>
        <v>123</v>
      </c>
      <c r="F19" s="20">
        <f t="shared" si="4"/>
        <v>343</v>
      </c>
      <c r="G19" s="20">
        <f t="shared" si="4"/>
        <v>162</v>
      </c>
      <c r="H19" s="21">
        <f t="shared" si="4"/>
        <v>304</v>
      </c>
    </row>
    <row r="20" spans="1:8" s="1" customFormat="1" ht="16.5" customHeight="1" x14ac:dyDescent="0.2">
      <c r="B20" s="1" t="s">
        <v>11</v>
      </c>
      <c r="C20" s="13">
        <f t="shared" ref="C20:C29" si="5">SUM(E20:F20)</f>
        <v>178</v>
      </c>
      <c r="D20" s="36">
        <f t="shared" ref="D20:D21" si="6">C20/$C$8*100</f>
        <v>6.2085803976281824</v>
      </c>
      <c r="E20" s="17">
        <v>60</v>
      </c>
      <c r="F20" s="17">
        <v>118</v>
      </c>
      <c r="G20" s="17">
        <v>57</v>
      </c>
      <c r="H20" s="17">
        <v>121</v>
      </c>
    </row>
    <row r="21" spans="1:8" s="1" customFormat="1" ht="16.5" customHeight="1" x14ac:dyDescent="0.2">
      <c r="B21" s="1" t="s">
        <v>12</v>
      </c>
      <c r="C21" s="13">
        <f t="shared" si="5"/>
        <v>288</v>
      </c>
      <c r="D21" s="36">
        <f t="shared" si="6"/>
        <v>10.045343564701779</v>
      </c>
      <c r="E21" s="17">
        <v>63</v>
      </c>
      <c r="F21" s="17">
        <v>225</v>
      </c>
      <c r="G21" s="17">
        <v>105</v>
      </c>
      <c r="H21" s="17">
        <v>183</v>
      </c>
    </row>
    <row r="22" spans="1:8" ht="24.95" customHeight="1" x14ac:dyDescent="0.2">
      <c r="A22" s="44" t="s">
        <v>21</v>
      </c>
      <c r="B22" s="12"/>
      <c r="C22" s="13"/>
      <c r="D22" s="37"/>
      <c r="E22" s="20"/>
      <c r="F22" s="20"/>
      <c r="G22" s="20"/>
      <c r="H22" s="21"/>
    </row>
    <row r="23" spans="1:8" ht="14.1" customHeight="1" x14ac:dyDescent="0.2">
      <c r="A23" s="12" t="s">
        <v>22</v>
      </c>
      <c r="B23" s="12"/>
      <c r="C23" s="13">
        <f t="shared" ref="C23:H23" si="7">SUM(C24:C25)</f>
        <v>293</v>
      </c>
      <c r="D23" s="37">
        <f t="shared" si="7"/>
        <v>10.219741890477852</v>
      </c>
      <c r="E23" s="20">
        <f t="shared" si="7"/>
        <v>115</v>
      </c>
      <c r="F23" s="20">
        <f t="shared" si="7"/>
        <v>178</v>
      </c>
      <c r="G23" s="20">
        <f t="shared" si="7"/>
        <v>140</v>
      </c>
      <c r="H23" s="21">
        <f t="shared" si="7"/>
        <v>153</v>
      </c>
    </row>
    <row r="24" spans="1:8" ht="16.5" customHeight="1" x14ac:dyDescent="0.2">
      <c r="A24" s="12"/>
      <c r="B24" s="12" t="s">
        <v>11</v>
      </c>
      <c r="C24" s="13">
        <f t="shared" si="5"/>
        <v>166</v>
      </c>
      <c r="D24" s="36">
        <f>C24/$C$8*100</f>
        <v>5.7900244157656084</v>
      </c>
      <c r="E24" s="15">
        <v>79</v>
      </c>
      <c r="F24" s="15">
        <v>87</v>
      </c>
      <c r="G24" s="19">
        <v>72</v>
      </c>
      <c r="H24" s="18">
        <v>94</v>
      </c>
    </row>
    <row r="25" spans="1:8" ht="16.5" customHeight="1" x14ac:dyDescent="0.2">
      <c r="B25" s="1" t="s">
        <v>12</v>
      </c>
      <c r="C25" s="13">
        <f t="shared" si="5"/>
        <v>127</v>
      </c>
      <c r="D25" s="36">
        <f>C25/$C$8*100</f>
        <v>4.429717474712243</v>
      </c>
      <c r="E25" s="19">
        <v>36</v>
      </c>
      <c r="F25" s="19">
        <v>91</v>
      </c>
      <c r="G25" s="19">
        <v>68</v>
      </c>
      <c r="H25" s="18">
        <v>59</v>
      </c>
    </row>
    <row r="26" spans="1:8" s="1" customFormat="1" ht="24.95" customHeight="1" x14ac:dyDescent="0.2">
      <c r="A26" s="12" t="s">
        <v>23</v>
      </c>
      <c r="B26" s="12"/>
      <c r="C26" s="13">
        <f>SUM(C27:C29)</f>
        <v>429</v>
      </c>
      <c r="D26" s="37">
        <f t="shared" ref="D26:H26" si="8">SUM(D27:D29)</f>
        <v>14.963376351587023</v>
      </c>
      <c r="E26" s="20">
        <f t="shared" si="8"/>
        <v>111</v>
      </c>
      <c r="F26" s="20">
        <f t="shared" si="8"/>
        <v>318</v>
      </c>
      <c r="G26" s="20">
        <f t="shared" si="8"/>
        <v>198</v>
      </c>
      <c r="H26" s="21">
        <f t="shared" si="8"/>
        <v>231</v>
      </c>
    </row>
    <row r="27" spans="1:8" ht="16.5" customHeight="1" x14ac:dyDescent="0.2">
      <c r="B27" s="1" t="s">
        <v>14</v>
      </c>
      <c r="C27" s="13">
        <f t="shared" si="5"/>
        <v>297</v>
      </c>
      <c r="D27" s="36">
        <f>C27/$C$8*100</f>
        <v>10.359260551098709</v>
      </c>
      <c r="E27" s="17">
        <v>85</v>
      </c>
      <c r="F27" s="17">
        <v>212</v>
      </c>
      <c r="G27" s="15">
        <v>93</v>
      </c>
      <c r="H27" s="18">
        <v>204</v>
      </c>
    </row>
    <row r="28" spans="1:8" s="1" customFormat="1" ht="16.5" customHeight="1" x14ac:dyDescent="0.2">
      <c r="B28" s="1" t="s">
        <v>15</v>
      </c>
      <c r="C28" s="13">
        <f t="shared" si="5"/>
        <v>130</v>
      </c>
      <c r="D28" s="36">
        <f>C28/$C$8*100</f>
        <v>4.5343564701778858</v>
      </c>
      <c r="E28" s="17">
        <v>26</v>
      </c>
      <c r="F28" s="17">
        <v>104</v>
      </c>
      <c r="G28" s="15">
        <v>103</v>
      </c>
      <c r="H28" s="17">
        <v>27</v>
      </c>
    </row>
    <row r="29" spans="1:8" s="1" customFormat="1" ht="16.5" customHeight="1" x14ac:dyDescent="0.2">
      <c r="B29" s="1" t="s">
        <v>16</v>
      </c>
      <c r="C29" s="13">
        <f t="shared" si="5"/>
        <v>2</v>
      </c>
      <c r="D29" s="36">
        <f>C29/$C$8*100</f>
        <v>6.9759330310429024E-2</v>
      </c>
      <c r="E29" s="17">
        <v>0</v>
      </c>
      <c r="F29" s="17">
        <v>2</v>
      </c>
      <c r="G29" s="15">
        <v>2</v>
      </c>
      <c r="H29" s="17">
        <v>0</v>
      </c>
    </row>
    <row r="30" spans="1:8" ht="12.2" customHeight="1" x14ac:dyDescent="0.2">
      <c r="A30" s="22"/>
      <c r="B30" s="22"/>
      <c r="C30" s="23"/>
      <c r="D30" s="38"/>
      <c r="E30" s="24"/>
      <c r="F30" s="25"/>
      <c r="G30" s="24"/>
      <c r="H30" s="26"/>
    </row>
    <row r="31" spans="1:8" ht="12.2" customHeight="1" x14ac:dyDescent="0.2">
      <c r="C31" s="16"/>
      <c r="D31" s="39"/>
      <c r="E31" s="14"/>
      <c r="F31" s="14"/>
      <c r="G31" s="14"/>
      <c r="H31" s="14"/>
    </row>
    <row r="32" spans="1:8" ht="16.5" customHeight="1" x14ac:dyDescent="0.2">
      <c r="A32" s="1" t="s">
        <v>9</v>
      </c>
      <c r="C32" s="27"/>
      <c r="D32" s="40"/>
      <c r="E32" s="28"/>
      <c r="F32" s="28"/>
      <c r="G32" s="28"/>
      <c r="H32" s="14"/>
    </row>
    <row r="33" spans="1:8" ht="16.5" customHeight="1" x14ac:dyDescent="0.2">
      <c r="A33" s="29" t="s">
        <v>10</v>
      </c>
      <c r="B33" s="29"/>
      <c r="C33" s="27"/>
      <c r="D33" s="40"/>
      <c r="E33" s="28"/>
      <c r="F33" s="28"/>
      <c r="G33" s="28"/>
      <c r="H33" s="14"/>
    </row>
    <row r="34" spans="1:8" ht="16.5" customHeight="1" x14ac:dyDescent="0.2">
      <c r="A34" s="46" t="s">
        <v>25</v>
      </c>
      <c r="C34" s="27"/>
      <c r="D34" s="40"/>
      <c r="E34" s="28"/>
      <c r="F34" s="28"/>
      <c r="G34" s="28"/>
      <c r="H34" s="14"/>
    </row>
    <row r="35" spans="1:8" x14ac:dyDescent="0.2">
      <c r="C35" s="27"/>
      <c r="D35" s="40"/>
      <c r="E35" s="28"/>
      <c r="F35" s="28"/>
      <c r="G35" s="28"/>
      <c r="H35" s="14"/>
    </row>
    <row r="36" spans="1:8" x14ac:dyDescent="0.2">
      <c r="C36" s="27"/>
      <c r="D36" s="40"/>
      <c r="E36" s="28"/>
      <c r="F36" s="28"/>
      <c r="G36" s="28"/>
      <c r="H36" s="14"/>
    </row>
    <row r="37" spans="1:8" x14ac:dyDescent="0.2">
      <c r="C37" s="27"/>
      <c r="D37" s="40"/>
      <c r="E37" s="28"/>
      <c r="F37" s="28"/>
      <c r="G37" s="28"/>
      <c r="H37" s="14"/>
    </row>
    <row r="38" spans="1:8" x14ac:dyDescent="0.2">
      <c r="C38" s="27"/>
      <c r="D38" s="40"/>
      <c r="E38" s="28"/>
      <c r="F38" s="28"/>
      <c r="G38" s="28"/>
      <c r="H38" s="14"/>
    </row>
    <row r="39" spans="1:8" x14ac:dyDescent="0.2">
      <c r="A39" s="2"/>
      <c r="B39" s="2"/>
      <c r="C39" s="27"/>
      <c r="D39" s="40"/>
      <c r="E39" s="28"/>
      <c r="F39" s="28"/>
      <c r="G39" s="28"/>
      <c r="H39" s="14"/>
    </row>
    <row r="40" spans="1:8" x14ac:dyDescent="0.2">
      <c r="A40" s="2"/>
      <c r="B40" s="2"/>
      <c r="C40" s="27"/>
      <c r="D40" s="40"/>
      <c r="E40" s="28"/>
      <c r="F40" s="28"/>
      <c r="G40" s="28"/>
      <c r="H40" s="14"/>
    </row>
    <row r="41" spans="1:8" x14ac:dyDescent="0.2">
      <c r="A41" s="2"/>
      <c r="B41" s="2"/>
      <c r="C41" s="27"/>
      <c r="D41" s="40"/>
      <c r="E41" s="28"/>
      <c r="F41" s="28"/>
      <c r="G41" s="28"/>
      <c r="H41" s="14"/>
    </row>
    <row r="42" spans="1:8" x14ac:dyDescent="0.2">
      <c r="A42" s="2"/>
      <c r="B42" s="2"/>
      <c r="C42" s="27"/>
      <c r="D42" s="40"/>
      <c r="E42" s="28"/>
      <c r="F42" s="28"/>
      <c r="G42" s="28"/>
      <c r="H42" s="14"/>
    </row>
    <row r="43" spans="1:8" x14ac:dyDescent="0.2">
      <c r="A43" s="2"/>
      <c r="B43" s="2"/>
      <c r="C43" s="27"/>
      <c r="D43" s="40"/>
      <c r="E43" s="28"/>
      <c r="F43" s="28"/>
      <c r="G43" s="28"/>
      <c r="H43" s="14"/>
    </row>
    <row r="44" spans="1:8" x14ac:dyDescent="0.2">
      <c r="A44" s="2"/>
      <c r="B44" s="2"/>
      <c r="C44" s="27"/>
      <c r="D44" s="40"/>
      <c r="E44" s="28"/>
      <c r="F44" s="28"/>
      <c r="G44" s="28"/>
      <c r="H44" s="14"/>
    </row>
    <row r="45" spans="1:8" x14ac:dyDescent="0.2">
      <c r="A45" s="2"/>
      <c r="B45" s="2"/>
      <c r="C45" s="27"/>
      <c r="D45" s="40"/>
      <c r="E45" s="28"/>
      <c r="F45" s="28"/>
      <c r="G45" s="28"/>
      <c r="H45" s="14"/>
    </row>
    <row r="46" spans="1:8" x14ac:dyDescent="0.2">
      <c r="A46" s="2"/>
      <c r="B46" s="2"/>
      <c r="C46" s="27"/>
      <c r="D46" s="40"/>
      <c r="E46" s="28"/>
      <c r="F46" s="28"/>
      <c r="G46" s="28"/>
      <c r="H46" s="14"/>
    </row>
    <row r="47" spans="1:8" x14ac:dyDescent="0.2">
      <c r="A47" s="2"/>
      <c r="B47" s="2"/>
      <c r="C47" s="27"/>
      <c r="D47" s="40"/>
      <c r="E47" s="28"/>
      <c r="F47" s="28"/>
      <c r="G47" s="28"/>
      <c r="H47" s="14"/>
    </row>
    <row r="48" spans="1:8" x14ac:dyDescent="0.2">
      <c r="A48" s="2"/>
      <c r="B48" s="2"/>
      <c r="C48" s="27"/>
      <c r="D48" s="40"/>
      <c r="E48" s="28"/>
      <c r="F48" s="28"/>
      <c r="G48" s="28"/>
      <c r="H48" s="14"/>
    </row>
    <row r="49" spans="1:8" x14ac:dyDescent="0.2">
      <c r="A49" s="2"/>
      <c r="B49" s="2"/>
      <c r="C49" s="27"/>
      <c r="D49" s="40"/>
      <c r="E49" s="28"/>
      <c r="F49" s="28"/>
      <c r="G49" s="28"/>
      <c r="H49" s="14"/>
    </row>
    <row r="50" spans="1:8" x14ac:dyDescent="0.2">
      <c r="A50" s="2"/>
      <c r="B50" s="2"/>
      <c r="C50" s="27"/>
      <c r="D50" s="40"/>
      <c r="E50" s="28"/>
      <c r="F50" s="28"/>
      <c r="G50" s="28"/>
      <c r="H50" s="14"/>
    </row>
    <row r="51" spans="1:8" x14ac:dyDescent="0.2">
      <c r="A51" s="2"/>
      <c r="B51" s="2"/>
      <c r="C51" s="27"/>
      <c r="D51" s="40"/>
      <c r="E51" s="28"/>
      <c r="F51" s="28"/>
      <c r="G51" s="28"/>
      <c r="H51" s="14"/>
    </row>
    <row r="52" spans="1:8" x14ac:dyDescent="0.2">
      <c r="A52" s="2"/>
      <c r="B52" s="2"/>
      <c r="C52" s="27"/>
      <c r="D52" s="40"/>
      <c r="E52" s="28"/>
      <c r="F52" s="28"/>
      <c r="G52" s="28"/>
      <c r="H52" s="14"/>
    </row>
    <row r="53" spans="1:8" x14ac:dyDescent="0.2">
      <c r="A53" s="2"/>
      <c r="B53" s="2"/>
      <c r="C53" s="27"/>
      <c r="D53" s="40"/>
      <c r="E53" s="28"/>
      <c r="F53" s="28"/>
      <c r="G53" s="28"/>
      <c r="H53" s="14"/>
    </row>
  </sheetData>
  <mergeCells count="9">
    <mergeCell ref="A8:B8"/>
    <mergeCell ref="A1:H1"/>
    <mergeCell ref="A2:H2"/>
    <mergeCell ref="A4:B6"/>
    <mergeCell ref="C4:H4"/>
    <mergeCell ref="C5:C6"/>
    <mergeCell ref="D5:D6"/>
    <mergeCell ref="E5:F5"/>
    <mergeCell ref="G5:H5"/>
  </mergeCells>
  <printOptions horizontalCentered="1"/>
  <pageMargins left="0.70866141732283472" right="0.70866141732283472" top="0.98425196850393704" bottom="0.98425196850393704" header="0" footer="0"/>
  <pageSetup scale="90" orientation="portrait" r:id="rId1"/>
  <ignoredErrors>
    <ignoredError sqref="C20:C21 C24:C25 C27:C29 C13 C11" formulaRange="1"/>
    <ignoredError sqref="C19 C26" formula="1" formulaRange="1"/>
    <ignoredError sqref="D19 D23 D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14(2024)</vt:lpstr>
      <vt:lpstr>'14(2024)'!Títulos_a_imprimir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2025-09-12T20:53:28Z</cp:lastPrinted>
  <dcterms:created xsi:type="dcterms:W3CDTF">2025-07-29T21:09:49Z</dcterms:created>
  <dcterms:modified xsi:type="dcterms:W3CDTF">2025-11-26T15:53:38Z</dcterms:modified>
</cp:coreProperties>
</file>